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d0d6a1596346e6/Buch schreiben/Tabellen/"/>
    </mc:Choice>
  </mc:AlternateContent>
  <xr:revisionPtr revIDLastSave="15" documentId="8_{358DB585-D6CE-4F6C-A88E-1E6637673918}" xr6:coauthVersionLast="46" xr6:coauthVersionMax="46" xr10:uidLastSave="{C83292CA-9D7F-4B3C-9884-7E8F245574FD}"/>
  <bookViews>
    <workbookView xWindow="39210" yWindow="1395" windowWidth="28110" windowHeight="16440" activeTab="1" xr2:uid="{D73E0334-0774-4246-B822-1E4796FAB547}"/>
  </bookViews>
  <sheets>
    <sheet name="Info" sheetId="1" r:id="rId1"/>
    <sheet name="Einkommensbedar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2" l="1"/>
  <c r="I48" i="2"/>
  <c r="I49" i="2"/>
  <c r="I46" i="2"/>
  <c r="I41" i="2"/>
  <c r="I42" i="2"/>
  <c r="I40" i="2"/>
  <c r="I35" i="2"/>
  <c r="I36" i="2"/>
  <c r="I34" i="2"/>
  <c r="I28" i="2"/>
  <c r="I29" i="2"/>
  <c r="I31" i="2" s="1"/>
  <c r="I30" i="2"/>
  <c r="I27" i="2"/>
  <c r="I19" i="2"/>
  <c r="I20" i="2"/>
  <c r="I21" i="2"/>
  <c r="I22" i="2"/>
  <c r="I23" i="2"/>
  <c r="I18" i="2"/>
  <c r="I7" i="2"/>
  <c r="I8" i="2"/>
  <c r="I9" i="2"/>
  <c r="I10" i="2"/>
  <c r="I11" i="2"/>
  <c r="I12" i="2"/>
  <c r="I13" i="2"/>
  <c r="I14" i="2"/>
  <c r="I6" i="2"/>
  <c r="D51" i="2"/>
  <c r="D52" i="2"/>
  <c r="D53" i="2"/>
  <c r="D54" i="2"/>
  <c r="D55" i="2"/>
  <c r="D56" i="2"/>
  <c r="D43" i="2"/>
  <c r="D44" i="2"/>
  <c r="D45" i="2"/>
  <c r="D46" i="2"/>
  <c r="D42" i="2"/>
  <c r="D37" i="2"/>
  <c r="D38" i="2"/>
  <c r="D36" i="2"/>
  <c r="D30" i="2"/>
  <c r="D31" i="2"/>
  <c r="D32" i="2"/>
  <c r="D29" i="2"/>
  <c r="D20" i="2"/>
  <c r="D21" i="2"/>
  <c r="D22" i="2"/>
  <c r="D23" i="2"/>
  <c r="D24" i="2"/>
  <c r="D25" i="2"/>
  <c r="D19" i="2"/>
  <c r="D50" i="2"/>
  <c r="D7" i="2"/>
  <c r="D8" i="2"/>
  <c r="D9" i="2"/>
  <c r="D10" i="2"/>
  <c r="D11" i="2"/>
  <c r="D12" i="2"/>
  <c r="D13" i="2"/>
  <c r="D14" i="2"/>
  <c r="D15" i="2"/>
  <c r="D6" i="2"/>
  <c r="D16" i="2" l="1"/>
  <c r="I24" i="2"/>
  <c r="D26" i="2"/>
  <c r="I50" i="2"/>
  <c r="I43" i="2"/>
  <c r="D47" i="2"/>
  <c r="D39" i="2"/>
  <c r="D57" i="2"/>
  <c r="I37" i="2"/>
  <c r="D33" i="2"/>
  <c r="I15" i="2"/>
  <c r="I55" i="2" l="1"/>
  <c r="H55" i="2" s="1"/>
</calcChain>
</file>

<file path=xl/sharedStrings.xml><?xml version="1.0" encoding="utf-8"?>
<sst xmlns="http://schemas.openxmlformats.org/spreadsheetml/2006/main" count="136" uniqueCount="74">
  <si>
    <t>WOHNEN</t>
  </si>
  <si>
    <t>UNTERHALTUNG</t>
  </si>
  <si>
    <t>Telefon</t>
  </si>
  <si>
    <t>Strom</t>
  </si>
  <si>
    <t>Konzerte</t>
  </si>
  <si>
    <t>Wasser und Abwasser</t>
  </si>
  <si>
    <t>Sportveranstaltungen</t>
  </si>
  <si>
    <t>Kabelfernsehen</t>
  </si>
  <si>
    <t>Theater</t>
  </si>
  <si>
    <t>Müllabfuhr</t>
  </si>
  <si>
    <t>Sonstiges</t>
  </si>
  <si>
    <t>Wartung oder Reparaturen</t>
  </si>
  <si>
    <t>Zwischensumme</t>
  </si>
  <si>
    <t>Kfz-Kosten</t>
  </si>
  <si>
    <t>Bus-/Taxikosten</t>
  </si>
  <si>
    <t>Kreditkarte</t>
  </si>
  <si>
    <t>Versicherungen</t>
  </si>
  <si>
    <t>Kfz-Steuer</t>
  </si>
  <si>
    <t>Kraftstoff</t>
  </si>
  <si>
    <t>Wartung</t>
  </si>
  <si>
    <t>VERSICHERUNGEN</t>
  </si>
  <si>
    <t>Krankenversicherung</t>
  </si>
  <si>
    <t>Lebensversicherung</t>
  </si>
  <si>
    <t>ESSEN</t>
  </si>
  <si>
    <t>Lebensmittel</t>
  </si>
  <si>
    <t>Ausgehen</t>
  </si>
  <si>
    <t>Spenden 1</t>
  </si>
  <si>
    <t>HAUSTIERE</t>
  </si>
  <si>
    <t>Spenden 2</t>
  </si>
  <si>
    <t>Essen</t>
  </si>
  <si>
    <t>Spenden 3</t>
  </si>
  <si>
    <t>Arztkosten</t>
  </si>
  <si>
    <t>Fellpflege</t>
  </si>
  <si>
    <t>Spielzeuge</t>
  </si>
  <si>
    <t>Anwalt</t>
  </si>
  <si>
    <t>Unterhalt</t>
  </si>
  <si>
    <t>Kleidung</t>
  </si>
  <si>
    <t>Fitnesscenter</t>
  </si>
  <si>
    <t>Vereinsbeiträge</t>
  </si>
  <si>
    <t>Über diese Vorlage</t>
  </si>
  <si>
    <t>Anmerkung: </t>
  </si>
  <si>
    <t>Persönlicher Einkommensbedarf</t>
  </si>
  <si>
    <t>Gesamtbedarf</t>
  </si>
  <si>
    <t>Private Kosten Monat</t>
  </si>
  <si>
    <t>Kosten Jahr</t>
  </si>
  <si>
    <t>x Zahl-Monate</t>
  </si>
  <si>
    <t>Jahr</t>
  </si>
  <si>
    <t>Monat</t>
  </si>
  <si>
    <t>Sonstige Zahlungen</t>
  </si>
  <si>
    <t>Miete</t>
  </si>
  <si>
    <t>MOBILITÄT</t>
  </si>
  <si>
    <t>Haus/Wohnung</t>
  </si>
  <si>
    <t>BANK</t>
  </si>
  <si>
    <t>Kontogebühren</t>
  </si>
  <si>
    <t>Buchungskosten</t>
  </si>
  <si>
    <t>Netflix</t>
  </si>
  <si>
    <t>Amazon</t>
  </si>
  <si>
    <t>Sky</t>
  </si>
  <si>
    <t>DAZN</t>
  </si>
  <si>
    <t>Altersvorsorge</t>
  </si>
  <si>
    <t>GESUNDHEIT / SPORT</t>
  </si>
  <si>
    <t>Haare/Beauty</t>
  </si>
  <si>
    <t>Medikamente</t>
  </si>
  <si>
    <t>Heizung</t>
  </si>
  <si>
    <t>HOBBIES</t>
  </si>
  <si>
    <t>SPAREN/ANLEGEN</t>
  </si>
  <si>
    <t>Anlage</t>
  </si>
  <si>
    <t>GESCHENKE/SPENDEN</t>
  </si>
  <si>
    <t>UNTERHALT/RECHT</t>
  </si>
  <si>
    <t>Die Teilergebnisse und der monatliche Bedarf wird automatisch berechnet.</t>
  </si>
  <si>
    <t>Die in Spalte A und F eingegebenen Texte können durch eigene Angaben überschrieben werden.</t>
  </si>
  <si>
    <t>Geben Sie, die in den verschiedenen Kategorien anfallenden Ausgaben, in die entsprechenden Zeilen ein.</t>
  </si>
  <si>
    <t>Verwenden Sie dieses Arbeitsblatt zur Berechnung ihres monatlichen Einkommensbedarfs, 
um Ihren Mindestbedarfslohn zu berechnen.</t>
  </si>
  <si>
    <t>Für die Richtigkeit der eingegebenen Formeln und die Richtigkeit der daraus resultierenden Ergebnisse 
kann keine Gewährleistung gegeben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</si>
</sst>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 tint="0.24994659260841701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 Light"/>
      <family val="1"/>
      <scheme val="major"/>
    </font>
    <font>
      <b/>
      <sz val="36"/>
      <color theme="1"/>
      <name val="Calibri Light"/>
      <family val="2"/>
      <scheme val="maj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54">
    <xf numFmtId="0" fontId="0" fillId="0" borderId="0" xfId="0"/>
    <xf numFmtId="0" fontId="1" fillId="0" borderId="0" xfId="0" applyFont="1"/>
    <xf numFmtId="0" fontId="5" fillId="0" borderId="0" xfId="0" applyFont="1"/>
    <xf numFmtId="0" fontId="9" fillId="2" borderId="4" xfId="2" applyFont="1" applyFill="1" applyBorder="1" applyAlignment="1">
      <alignment horizontal="center" vertical="center"/>
    </xf>
    <xf numFmtId="0" fontId="1" fillId="2" borderId="5" xfId="0" applyFont="1" applyFill="1" applyBorder="1"/>
    <xf numFmtId="0" fontId="9" fillId="2" borderId="6" xfId="1" applyFont="1" applyFill="1" applyBorder="1" applyAlignment="1">
      <alignment vertical="center"/>
    </xf>
    <xf numFmtId="0" fontId="10" fillId="2" borderId="6" xfId="1" applyFont="1" applyFill="1" applyBorder="1"/>
    <xf numFmtId="0" fontId="2" fillId="2" borderId="6" xfId="1" applyFill="1" applyBorder="1"/>
    <xf numFmtId="0" fontId="2" fillId="2" borderId="7" xfId="1" applyFill="1" applyBorder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8" fontId="4" fillId="3" borderId="3" xfId="0" applyNumberFormat="1" applyFont="1" applyFill="1" applyBorder="1" applyAlignment="1">
      <alignment horizontal="left" vertical="center"/>
    </xf>
    <xf numFmtId="8" fontId="4" fillId="3" borderId="3" xfId="0" applyNumberFormat="1" applyFont="1" applyFill="1" applyBorder="1" applyAlignment="1">
      <alignment horizontal="center" vertical="center"/>
    </xf>
    <xf numFmtId="8" fontId="4" fillId="3" borderId="8" xfId="0" applyNumberFormat="1" applyFont="1" applyFill="1" applyBorder="1" applyAlignment="1">
      <alignment horizontal="center" vertical="center"/>
    </xf>
    <xf numFmtId="8" fontId="4" fillId="3" borderId="0" xfId="0" applyNumberFormat="1" applyFont="1" applyFill="1" applyBorder="1" applyAlignment="1">
      <alignment horizontal="left" vertical="center"/>
    </xf>
    <xf numFmtId="8" fontId="4" fillId="3" borderId="0" xfId="0" applyNumberFormat="1" applyFont="1" applyFill="1" applyBorder="1" applyAlignment="1">
      <alignment horizontal="center" vertical="center"/>
    </xf>
    <xf numFmtId="8" fontId="4" fillId="3" borderId="9" xfId="0" applyNumberFormat="1" applyFont="1" applyFill="1" applyBorder="1" applyAlignment="1">
      <alignment horizontal="center" vertical="center"/>
    </xf>
    <xf numFmtId="8" fontId="4" fillId="3" borderId="10" xfId="0" applyNumberFormat="1" applyFont="1" applyFill="1" applyBorder="1" applyAlignment="1">
      <alignment horizontal="left" vertical="center"/>
    </xf>
    <xf numFmtId="8" fontId="4" fillId="3" borderId="10" xfId="0" applyNumberFormat="1" applyFont="1" applyFill="1" applyBorder="1" applyAlignment="1">
      <alignment horizontal="center" vertical="center"/>
    </xf>
    <xf numFmtId="8" fontId="4" fillId="3" borderId="11" xfId="0" applyNumberFormat="1" applyFont="1" applyFill="1" applyBorder="1" applyAlignment="1">
      <alignment horizontal="center" vertical="center"/>
    </xf>
    <xf numFmtId="8" fontId="4" fillId="2" borderId="17" xfId="0" applyNumberFormat="1" applyFont="1" applyFill="1" applyBorder="1" applyAlignment="1">
      <alignment horizontal="center" vertical="center"/>
    </xf>
    <xf numFmtId="8" fontId="4" fillId="4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8" fontId="4" fillId="2" borderId="19" xfId="0" applyNumberFormat="1" applyFont="1" applyFill="1" applyBorder="1" applyAlignment="1">
      <alignment horizontal="center" vertical="center"/>
    </xf>
    <xf numFmtId="8" fontId="4" fillId="2" borderId="21" xfId="0" applyNumberFormat="1" applyFont="1" applyFill="1" applyBorder="1" applyAlignment="1">
      <alignment horizontal="center" vertical="center"/>
    </xf>
    <xf numFmtId="8" fontId="4" fillId="4" borderId="20" xfId="0" applyNumberFormat="1" applyFont="1" applyFill="1" applyBorder="1" applyAlignment="1">
      <alignment horizontal="center" vertical="center"/>
    </xf>
    <xf numFmtId="8" fontId="4" fillId="4" borderId="22" xfId="0" applyNumberFormat="1" applyFont="1" applyFill="1" applyBorder="1" applyAlignment="1">
      <alignment horizontal="center" vertical="center"/>
    </xf>
    <xf numFmtId="8" fontId="4" fillId="5" borderId="12" xfId="0" applyNumberFormat="1" applyFont="1" applyFill="1" applyBorder="1" applyAlignment="1">
      <alignment horizontal="left" vertical="center"/>
    </xf>
    <xf numFmtId="8" fontId="4" fillId="5" borderId="15" xfId="0" applyNumberFormat="1" applyFont="1" applyFill="1" applyBorder="1" applyAlignment="1">
      <alignment horizontal="left" vertical="center"/>
    </xf>
    <xf numFmtId="8" fontId="4" fillId="5" borderId="13" xfId="0" applyNumberFormat="1" applyFont="1" applyFill="1" applyBorder="1" applyAlignment="1">
      <alignment horizontal="left" vertical="center"/>
    </xf>
    <xf numFmtId="8" fontId="4" fillId="5" borderId="0" xfId="0" applyNumberFormat="1" applyFont="1" applyFill="1" applyBorder="1" applyAlignment="1">
      <alignment horizontal="left" vertical="center"/>
    </xf>
    <xf numFmtId="8" fontId="4" fillId="5" borderId="14" xfId="0" applyNumberFormat="1" applyFont="1" applyFill="1" applyBorder="1" applyAlignment="1">
      <alignment horizontal="left" vertical="center"/>
    </xf>
    <xf numFmtId="8" fontId="4" fillId="5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24" xfId="0" applyFont="1" applyBorder="1" applyAlignment="1">
      <alignment wrapText="1"/>
    </xf>
    <xf numFmtId="0" fontId="6" fillId="2" borderId="24" xfId="0" applyFont="1" applyFill="1" applyBorder="1" applyAlignment="1">
      <alignment wrapText="1"/>
    </xf>
  </cellXfs>
  <cellStyles count="3">
    <cellStyle name="Standard" xfId="0" builtinId="0"/>
    <cellStyle name="Überschrift 1" xfId="1" builtinId="16"/>
    <cellStyle name="Überschrift 2" xfId="2" builtinId="17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strike val="0"/>
        <outline val="0"/>
        <shadow val="0"/>
        <u val="none"/>
        <vertAlign val="baseline"/>
        <sz val="12"/>
        <color auto="1"/>
        <family val="1"/>
      </font>
    </dxf>
    <dxf>
      <font>
        <strike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strike val="0"/>
        <outline val="0"/>
        <shadow val="0"/>
        <u val="none"/>
        <vertAlign val="baseline"/>
        <sz val="12"/>
        <color theme="1"/>
        <family val="1"/>
      </font>
    </dxf>
    <dxf>
      <font>
        <strike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6">
    <tableStyle name="Adressbuch" pivot="0" count="5" xr9:uid="{FD34852C-BF42-4B3D-8287-FB06D0CDBE53}">
      <tableStyleElement type="wholeTable" dxfId="136"/>
      <tableStyleElement type="headerRow" dxfId="135"/>
      <tableStyleElement type="totalRow" dxfId="134"/>
      <tableStyleElement type="firstRowStripe" dxfId="133"/>
      <tableStyleElement type="secondRow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A3C54D7-A32F-42D0-8A7E-489473E7153E}" name="Wohnen" displayName="Wohnen" ref="A5:D16" totalsRowCount="1" headerRowDxfId="131" dataDxfId="130" totalsRowDxfId="129">
  <autoFilter ref="A5:D15" xr:uid="{7297FBD2-AE62-43CB-A02B-330FC501C510}"/>
  <tableColumns count="4">
    <tableColumn id="1" xr3:uid="{19133DF1-0F2A-4971-B031-9740D154F3D2}" name="WOHNEN" totalsRowLabel="Zwischensumme" dataDxfId="128" totalsRowDxfId="127"/>
    <tableColumn id="2" xr3:uid="{87595365-E1B6-4AF9-9B1C-5EFD56F85428}" name="Private Kosten Monat" dataDxfId="126" totalsRowDxfId="125"/>
    <tableColumn id="3" xr3:uid="{79E3141D-E2DF-4B98-966C-6190C143C485}" name="x Zahl-Monate" dataDxfId="124" totalsRowDxfId="123"/>
    <tableColumn id="4" xr3:uid="{43837A85-EEDB-4205-8E1D-B174B8C05F62}" name="Kosten Jahr" totalsRowFunction="sum" dataDxfId="122" totalsRowDxfId="121">
      <calculatedColumnFormula>Wohnen[[#This Row],[Private Kosten Monat]]*Wohnen[[#This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Wohnkosten in dieser Tabelle ein. Die Differenz wird automatisch berechnet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FB2E724-BDC2-49C4-A453-4EFA15392F78}" name="Haustiere" displayName="Haustiere" ref="A41:D47" totalsRowCount="1" headerRowDxfId="32" dataDxfId="31" totalsRowDxfId="30">
  <autoFilter ref="A41:D46" xr:uid="{0A504310-E39F-4821-92F3-C566DA88CB8D}"/>
  <tableColumns count="4">
    <tableColumn id="1" xr3:uid="{AC0C34FF-10A0-4B84-BC21-DD1D16496B82}" name="HAUSTIERE" totalsRowLabel="Zwischensumme" dataDxfId="29" totalsRowDxfId="28"/>
    <tableColumn id="2" xr3:uid="{34E9E345-000E-42B1-9489-928BA6D59A69}" name="Private Kosten Monat" dataDxfId="27" totalsRowDxfId="26"/>
    <tableColumn id="3" xr3:uid="{A905FEF6-6EDE-4550-901A-9304EE8A12A2}" name="x Zahl-Monate" dataDxfId="25" totalsRowDxfId="24"/>
    <tableColumn id="4" xr3:uid="{2020E8DF-7AC4-4167-94CE-D81F669B0CD9}" name="Kosten Jahr" totalsRowFunction="sum" dataDxfId="23" totalsRowDxfId="22">
      <calculatedColumnFormula>Haustiere[[#This Row],[Private Kosten Monat]]*Haustiere[[#This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Haustiere in dieser Tabelle ein. Die Differenz wird automatisch berechnet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186C19B-FE0B-4E57-926B-670D64C7CABB}" name="Rechtskosten" displayName="Rechtskosten" ref="F45:I50" totalsRowCount="1" headerRowDxfId="21" dataDxfId="20" totalsRowDxfId="19">
  <autoFilter ref="F45:I49" xr:uid="{28FDA81D-3C92-40E0-BC89-28C99A13A7E4}"/>
  <tableColumns count="4">
    <tableColumn id="1" xr3:uid="{06AC10FD-4003-479D-A720-C1EAD5129FA6}" name="UNTERHALT/RECHT" totalsRowLabel="Zwischensumme" dataDxfId="18" totalsRowDxfId="17"/>
    <tableColumn id="2" xr3:uid="{5597960B-A7DD-4EDC-9291-E7990D8733F8}" name="Private Kosten Monat" dataDxfId="16" totalsRowDxfId="15"/>
    <tableColumn id="3" xr3:uid="{15115807-976F-4770-A4FB-F42764A74033}" name="x Zahl-Monate" dataDxfId="14" totalsRowDxfId="13"/>
    <tableColumn id="4" xr3:uid="{BA565345-0D2F-4B12-A391-E3B692200B9A}" name="Kosten Jahr" totalsRowFunction="sum" dataDxfId="12" totalsRowDxfId="11">
      <calculatedColumnFormula>Rechtskosten[[#This Row],[Private Kosten Monat]]*Rechtskosten[[#This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Rechtskosten in dieser Tabelle ein. Die Differenz wird automatisch berechnet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D438277-7CEA-4DB1-8707-E71F39724557}" name="Körperpflege" displayName="Körperpflege" ref="A49:D57" totalsRowCount="1" headerRowDxfId="10" dataDxfId="9" totalsRowDxfId="8">
  <autoFilter ref="A49:D56" xr:uid="{001D3508-87F5-4D07-A4E5-A7C307AEEF88}"/>
  <tableColumns count="4">
    <tableColumn id="1" xr3:uid="{E256FAA2-CD4B-42C9-B02D-D91065252953}" name="GESUNDHEIT / SPORT" totalsRowLabel="Zwischensumme" dataDxfId="7" totalsRowDxfId="6"/>
    <tableColumn id="2" xr3:uid="{C57991C8-CDD1-4401-BF7D-85F1B0543C27}" name="Private Kosten Monat" dataDxfId="5" totalsRowDxfId="4"/>
    <tableColumn id="3" xr3:uid="{DD4BEA89-18F8-4071-92FF-D70AC7D32E0C}" name="x Zahl-Monate" dataDxfId="3" totalsRowDxfId="2"/>
    <tableColumn id="4" xr3:uid="{0AC0A73D-5277-4916-89FE-CACF55C41818}" name="Kosten Jahr" totalsRowFunction="sum" dataDxfId="1" totalsRowDxfId="0">
      <calculatedColumnFormula>Körperpflege[[#This Row],[Private Kosten Monat]]*Körperpflege[[#This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Körperpflege in dieser Tabelle ein. Die Differenz wird automatisch berechn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29263D1-29B7-4107-A1AC-8CE5C434F45A}" name="Unterhaltung" displayName="Unterhaltung" ref="F5:I15" totalsRowCount="1" headerRowDxfId="120" dataDxfId="119" totalsRowDxfId="118">
  <autoFilter ref="F5:I14" xr:uid="{C154B5F1-C7E4-4105-B230-6D2282987798}"/>
  <tableColumns count="4">
    <tableColumn id="1" xr3:uid="{F7CFCAED-B42F-452E-B7D2-53B602498B12}" name="UNTERHALTUNG" totalsRowLabel="Zwischensumme" dataDxfId="117" totalsRowDxfId="116"/>
    <tableColumn id="2" xr3:uid="{E76EA5ED-6030-4DD5-8B81-664541DDCDB4}" name="Private Kosten Monat" dataDxfId="115" totalsRowDxfId="114"/>
    <tableColumn id="3" xr3:uid="{D3BC8FE4-9F5E-43AA-BD5C-686CF37CEB77}" name="x Zahl-Monate" dataDxfId="113" totalsRowDxfId="112"/>
    <tableColumn id="4" xr3:uid="{AA05751F-986A-4ADB-BF8D-18004CD0104F}" name="Kosten Jahr" totalsRowFunction="sum" dataDxfId="111" totalsRowDxfId="110">
      <calculatedColumnFormula>Unterhaltung[[#This Row],[Private Kosten Monat]]*Unterhaltung[[#This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Unterhaltung in dieser Tabelle ein. Die Differenz wird automatisch berechn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2D805E1-5232-4B0A-8E09-20485333B58A}" name="Darlehen" displayName="Darlehen" ref="F17:I24" totalsRowCount="1" headerRowDxfId="109" dataDxfId="108" totalsRowDxfId="107">
  <autoFilter ref="F17:I23" xr:uid="{30FCF174-6D5F-4052-B202-5146ECAEA2C9}"/>
  <tableColumns count="4">
    <tableColumn id="1" xr3:uid="{6AF68F85-07B5-4ED8-8607-636EEE52769D}" name="BANK" totalsRowLabel="Zwischensumme" dataDxfId="106" totalsRowDxfId="105"/>
    <tableColumn id="2" xr3:uid="{1BD5FAFB-7974-4F11-910E-C7B3FBCE68BF}" name="Private Kosten Monat" dataDxfId="104" totalsRowDxfId="103"/>
    <tableColumn id="3" xr3:uid="{557A9C09-7285-489E-8F24-374EB2BBE640}" name="x Zahl-Monate" dataDxfId="102" totalsRowDxfId="101"/>
    <tableColumn id="4" xr3:uid="{E7ECC786-2EEC-4304-B63E-F8305D4E7B3E}" name="Kosten Jahr" totalsRowFunction="sum" dataDxfId="100" totalsRowDxfId="99">
      <calculatedColumnFormula>Darlehen[[#This Row],[Private Kosten Monat]]*Darlehen[[#This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Darlehenskosten in dieser Tabelle ein. Die Differenz wird automatisch berechne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1150889-F1A4-4F50-91E0-C39872711D76}" name="Verkehrskosten" displayName="Verkehrskosten" ref="A18:D26" totalsRowCount="1" headerRowDxfId="98" dataDxfId="97" totalsRowDxfId="96">
  <autoFilter ref="A18:D25" xr:uid="{22B33E6C-D284-4267-B672-57F479E3826D}"/>
  <tableColumns count="4">
    <tableColumn id="1" xr3:uid="{BCD2F2B0-7288-48A6-B200-9AD90686370C}" name="MOBILITÄT" totalsRowLabel="Zwischensumme" dataDxfId="95" totalsRowDxfId="94"/>
    <tableColumn id="2" xr3:uid="{78AEA67F-BD9A-42A1-BCB4-54E3EC8AA72C}" name="Private Kosten Monat" dataDxfId="93" totalsRowDxfId="92"/>
    <tableColumn id="3" xr3:uid="{35C8220E-40D0-4532-A141-0003A2EA7845}" name="x Zahl-Monate" dataDxfId="91" totalsRowDxfId="90"/>
    <tableColumn id="4" xr3:uid="{F7565F1D-D062-4F1F-9B38-5398CCB7E85C}" name="Kosten Jahr" totalsRowFunction="sum" dataDxfId="89" totalsRowDxfId="88">
      <calculatedColumnFormula>Verkehrskosten[[#This Row],[Private Kosten Monat]]*Verkehrskosten[[#This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Verkehrskosten in dieser Tabelle ein. Die Differenz wird automatisch berechne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BFBCF26-2536-41E6-8F29-2A6C7629C208}" name="Versicherungen" displayName="Versicherungen" ref="A28:D33" totalsRowCount="1" headerRowDxfId="87" dataDxfId="86" totalsRowDxfId="85">
  <autoFilter ref="A28:D32" xr:uid="{5F93713C-D83E-4476-A7BA-A08E25856859}"/>
  <tableColumns count="4">
    <tableColumn id="1" xr3:uid="{A2145283-D0E9-4C95-8494-35CC60BEA48A}" name="VERSICHERUNGEN" totalsRowLabel="Zwischensumme" dataDxfId="84" totalsRowDxfId="83"/>
    <tableColumn id="2" xr3:uid="{EA18EDB1-FD11-4E8E-A90F-88263165BEDB}" name="Private Kosten Monat" dataDxfId="82" totalsRowDxfId="81"/>
    <tableColumn id="3" xr3:uid="{C5DB14B6-C658-4641-AEAE-EF6A31CEB87A}" name="x Zahl-Monate" dataDxfId="80" totalsRowDxfId="79"/>
    <tableColumn id="4" xr3:uid="{F4A5A436-D541-49D7-A10F-84A33064C8DC}" name="Kosten Jahr" totalsRowFunction="sum" dataDxfId="78" totalsRowDxfId="77">
      <calculatedColumnFormula>Versicherungen[[#This Row],[Private Kosten Monat]]*Versicherungen[[#This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Versicherungen in dieser Tabelle ein. Die Differenz wird automatisch berechnet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7B3152D-C388-4726-8CDF-947AF464F612}" name="Steuern" displayName="Steuern" ref="F26:I31" totalsRowCount="1" headerRowDxfId="76" dataDxfId="75" totalsRowDxfId="74">
  <autoFilter ref="F26:I30" xr:uid="{FD7F2A97-6BE8-40F0-8A82-1796F4CE7A38}"/>
  <tableColumns count="4">
    <tableColumn id="1" xr3:uid="{4AB6E37C-02DF-4F85-A62E-38F173356BAB}" name="SPAREN/ANLEGEN" totalsRowLabel="Zwischensumme" dataDxfId="73" totalsRowDxfId="72"/>
    <tableColumn id="2" xr3:uid="{EB0078A3-096F-4167-9DF2-4599FE534058}" name="Private Kosten Monat" dataDxfId="71" totalsRowDxfId="70"/>
    <tableColumn id="3" xr3:uid="{05348491-6890-43EA-844F-1E0AEFB5A33F}" name="x Zahl-Monate" dataDxfId="69" totalsRowDxfId="68"/>
    <tableColumn id="4" xr3:uid="{A3FA7CF0-D8F7-4957-9922-C265BA71808E}" name="Kosten Jahr" totalsRowFunction="sum" dataDxfId="67" totalsRowDxfId="66">
      <calculatedColumnFormula>Steuern[[#This Row],[Private Kosten Monat]]*Steuern[[#This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Steuern in dieser Tabelle ein. Die Differenz wird automatisch berechnet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A49346B-B36C-404B-AFBA-A2A5DB4AE200}" name="Spareinlagen" displayName="Spareinlagen" ref="F33:I37" totalsRowCount="1" headerRowDxfId="65" dataDxfId="64" totalsRowDxfId="63">
  <autoFilter ref="F33:I36" xr:uid="{6D5A2B42-A91E-421A-B2DA-1A1B3F87B80E}"/>
  <tableColumns count="4">
    <tableColumn id="1" xr3:uid="{DE5B7B3C-137B-4D63-B273-132A1CC8C139}" name="HOBBIES" totalsRowLabel="Zwischensumme" dataDxfId="62" totalsRowDxfId="61"/>
    <tableColumn id="2" xr3:uid="{AC12D2C0-2927-4409-B87A-A97DEBE6E19D}" name="Private Kosten Monat" dataDxfId="60" totalsRowDxfId="59"/>
    <tableColumn id="3" xr3:uid="{6B5BA192-BFFE-460F-9796-2676CE8AF4F8}" name="x Zahl-Monate" dataDxfId="58" totalsRowDxfId="57"/>
    <tableColumn id="4" xr3:uid="{53D2BE8A-F1D0-4756-B0FB-ACEA30F0019F}" name="Kosten Jahr" totalsRowFunction="sum" dataDxfId="56" totalsRowDxfId="55">
      <calculatedColumnFormula>Spareinlagen[[#This Row],[Private Kosten Monat]]*Spareinlagen[[#This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Spareinlagen oder Kapitalanlagen in dieser Tabelle ein. Die Differenz wird automatisch berechnet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12C03D2-D54A-4D89-9772-3AE91DE11020}" name="Essen" displayName="Essen" ref="A35:D39" totalsRowCount="1" headerRowDxfId="54" dataDxfId="53" totalsRowDxfId="52">
  <autoFilter ref="A35:D38" xr:uid="{2D933994-25DE-4805-A0AC-27132083C065}"/>
  <tableColumns count="4">
    <tableColumn id="1" xr3:uid="{843A3EF1-F34D-4BFA-91F1-5349171BE598}" name="ESSEN" totalsRowLabel="Zwischensumme" dataDxfId="51" totalsRowDxfId="50"/>
    <tableColumn id="2" xr3:uid="{76FB0B86-A93B-49DB-951B-33B87D6D9952}" name="Private Kosten Monat" dataDxfId="49" totalsRowDxfId="48"/>
    <tableColumn id="3" xr3:uid="{BE023F76-87A9-49E3-B6EF-3663DF2F7644}" name="x Zahl-Monate" dataDxfId="47" totalsRowDxfId="46"/>
    <tableColumn id="4" xr3:uid="{A57A52D1-8B05-4F3B-9FB3-CC34E2909A08}" name="Kosten Jahr" totalsRowFunction="sum" dataDxfId="45" totalsRowDxfId="44">
      <calculatedColumnFormula>Essen[[#This Row],[Private Kosten Monat]]*Essen[[#This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Essen in dieser Tabelle ein. Die Differenz wird automatisch berechnet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B01BA9D-7927-4096-8FBC-D8B67CB2FC3B}" name="Geschenke" displayName="Geschenke" ref="F39:I43" totalsRowCount="1" headerRowDxfId="43" dataDxfId="42" totalsRowDxfId="41">
  <autoFilter ref="F39:I42" xr:uid="{03C58D50-CA6E-48E3-B0CB-1A019BD0CFD2}"/>
  <tableColumns count="4">
    <tableColumn id="1" xr3:uid="{35315BE3-C5CE-4E51-9EB7-F5F8D2174B10}" name="GESCHENKE/SPENDEN" totalsRowLabel="Zwischensumme" dataDxfId="40" totalsRowDxfId="39"/>
    <tableColumn id="2" xr3:uid="{77443F04-2593-4A5F-B68E-0118066E0011}" name="Private Kosten Monat" dataDxfId="38" totalsRowDxfId="37"/>
    <tableColumn id="3" xr3:uid="{F38CBBF4-CF57-4A31-A390-F1C9A1C9018C}" name="x Zahl-Monate" dataDxfId="36" totalsRowDxfId="35"/>
    <tableColumn id="4" xr3:uid="{9A9200A2-3B85-4DB6-B027-50615B5B6F03}" name="Kosten Jahr" totalsRowFunction="sum" dataDxfId="34" totalsRowDxfId="33">
      <calculatedColumnFormula>Geschenke[[#This Row],[Private Kosten Monat]]*Geschenke[[#This Row],[x Zahl-Monate]]</calculatedColumnFormula>
    </tableColumn>
  </tableColumns>
  <tableStyleInfo name="Adressbuch" showFirstColumn="1" showLastColumn="1" showRowStripes="1" showColumnStripes="0"/>
  <extLst>
    <ext xmlns:x14="http://schemas.microsoft.com/office/spreadsheetml/2009/9/main" uri="{504A1905-F514-4f6f-8877-14C23A59335A}">
      <x14:table altTextSummary="Geben Sie die erwarteten und die tatsächlichen Kosten für Geschenke und Spenden in diese Tabelle ein. Die Differenz wird automatisch berechnet.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7859-7753-4052-AF10-6ED74FA27B57}">
  <dimension ref="B1:B11"/>
  <sheetViews>
    <sheetView showGridLines="0" workbookViewId="0">
      <selection activeCell="B26" sqref="B25:B26"/>
    </sheetView>
  </sheetViews>
  <sheetFormatPr baseColWidth="10" defaultRowHeight="15" x14ac:dyDescent="0.25"/>
  <cols>
    <col min="1" max="1" width="6.140625" customWidth="1"/>
    <col min="2" max="2" width="100.7109375" customWidth="1"/>
  </cols>
  <sheetData>
    <row r="1" spans="2:2" ht="15.75" thickBot="1" x14ac:dyDescent="0.3"/>
    <row r="2" spans="2:2" ht="50.1" customHeight="1" thickBot="1" x14ac:dyDescent="0.3">
      <c r="B2" s="3" t="s">
        <v>39</v>
      </c>
    </row>
    <row r="3" spans="2:2" ht="15.75" x14ac:dyDescent="0.25">
      <c r="B3" s="32"/>
    </row>
    <row r="4" spans="2:2" ht="31.5" x14ac:dyDescent="0.25">
      <c r="B4" s="33" t="s">
        <v>72</v>
      </c>
    </row>
    <row r="5" spans="2:2" ht="15.75" x14ac:dyDescent="0.25">
      <c r="B5" s="33"/>
    </row>
    <row r="6" spans="2:2" s="51" customFormat="1" ht="15" customHeight="1" x14ac:dyDescent="0.25">
      <c r="B6" s="50" t="s">
        <v>71</v>
      </c>
    </row>
    <row r="7" spans="2:2" ht="15.75" x14ac:dyDescent="0.25">
      <c r="B7" s="33" t="s">
        <v>69</v>
      </c>
    </row>
    <row r="8" spans="2:2" x14ac:dyDescent="0.25">
      <c r="B8" s="34" t="s">
        <v>70</v>
      </c>
    </row>
    <row r="9" spans="2:2" ht="15.75" x14ac:dyDescent="0.25">
      <c r="B9" s="53" t="s">
        <v>40</v>
      </c>
    </row>
    <row r="10" spans="2:2" ht="30" x14ac:dyDescent="0.25">
      <c r="B10" s="52" t="s">
        <v>73</v>
      </c>
    </row>
    <row r="11" spans="2:2" ht="15.75" thickBot="1" x14ac:dyDescent="0.3">
      <c r="B11" s="3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945F-2A57-4003-8A62-B0167CDDFC77}">
  <dimension ref="A1:P58"/>
  <sheetViews>
    <sheetView showGridLines="0" tabSelected="1" workbookViewId="0">
      <selection activeCell="K44" sqref="K44"/>
    </sheetView>
  </sheetViews>
  <sheetFormatPr baseColWidth="10" defaultRowHeight="15" x14ac:dyDescent="0.25"/>
  <cols>
    <col min="1" max="1" width="25.7109375" customWidth="1"/>
    <col min="2" max="2" width="23.7109375" customWidth="1"/>
    <col min="3" max="4" width="18.7109375" customWidth="1"/>
    <col min="5" max="5" width="3.7109375" customWidth="1"/>
    <col min="6" max="6" width="25.7109375" customWidth="1"/>
    <col min="7" max="7" width="23.7109375" customWidth="1"/>
    <col min="8" max="9" width="18.710937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47.25" thickBot="1" x14ac:dyDescent="0.35">
      <c r="A2" s="4"/>
      <c r="B2" s="5" t="s">
        <v>41</v>
      </c>
      <c r="C2" s="6"/>
      <c r="D2" s="6"/>
      <c r="E2" s="6"/>
      <c r="F2" s="6"/>
      <c r="G2" s="7"/>
      <c r="H2" s="7"/>
      <c r="I2" s="8"/>
    </row>
    <row r="5" spans="1:9" ht="15.75" x14ac:dyDescent="0.25">
      <c r="A5" s="9" t="s">
        <v>0</v>
      </c>
      <c r="B5" s="30" t="s">
        <v>43</v>
      </c>
      <c r="C5" s="10" t="s">
        <v>45</v>
      </c>
      <c r="D5" s="10" t="s">
        <v>44</v>
      </c>
      <c r="E5" s="2"/>
      <c r="F5" s="9" t="s">
        <v>1</v>
      </c>
      <c r="G5" s="30" t="s">
        <v>43</v>
      </c>
      <c r="H5" s="10" t="s">
        <v>45</v>
      </c>
      <c r="I5" s="10" t="s">
        <v>44</v>
      </c>
    </row>
    <row r="6" spans="1:9" ht="15.75" x14ac:dyDescent="0.25">
      <c r="A6" s="22" t="s">
        <v>49</v>
      </c>
      <c r="B6" s="23">
        <v>800</v>
      </c>
      <c r="C6" s="24">
        <v>12</v>
      </c>
      <c r="D6" s="23">
        <f>Wohnen[[#This Row],[Private Kosten Monat]]*Wohnen[[#This Row],[x Zahl-Monate]]</f>
        <v>9600</v>
      </c>
      <c r="E6" s="2"/>
      <c r="F6" s="27" t="s">
        <v>55</v>
      </c>
      <c r="G6" s="28">
        <v>0</v>
      </c>
      <c r="H6" s="31">
        <v>0</v>
      </c>
      <c r="I6" s="28">
        <f>Unterhaltung[[#This Row],[Private Kosten Monat]]*Unterhaltung[[#This Row],[x Zahl-Monate]]</f>
        <v>0</v>
      </c>
    </row>
    <row r="7" spans="1:9" ht="15.75" x14ac:dyDescent="0.25">
      <c r="A7" s="22" t="s">
        <v>2</v>
      </c>
      <c r="B7" s="23">
        <v>70</v>
      </c>
      <c r="C7" s="24">
        <v>12</v>
      </c>
      <c r="D7" s="23">
        <f>Wohnen[[#This Row],[Private Kosten Monat]]*Wohnen[[#This Row],[x Zahl-Monate]]</f>
        <v>840</v>
      </c>
      <c r="E7" s="2"/>
      <c r="F7" s="27" t="s">
        <v>57</v>
      </c>
      <c r="G7" s="28">
        <v>0</v>
      </c>
      <c r="H7" s="31">
        <v>0</v>
      </c>
      <c r="I7" s="28">
        <f>Unterhaltung[[#This Row],[Private Kosten Monat]]*Unterhaltung[[#This Row],[x Zahl-Monate]]</f>
        <v>0</v>
      </c>
    </row>
    <row r="8" spans="1:9" ht="15.75" x14ac:dyDescent="0.25">
      <c r="A8" s="22" t="s">
        <v>3</v>
      </c>
      <c r="B8" s="23">
        <v>50</v>
      </c>
      <c r="C8" s="24">
        <v>12</v>
      </c>
      <c r="D8" s="23">
        <f>Wohnen[[#This Row],[Private Kosten Monat]]*Wohnen[[#This Row],[x Zahl-Monate]]</f>
        <v>600</v>
      </c>
      <c r="E8" s="2"/>
      <c r="F8" s="27" t="s">
        <v>56</v>
      </c>
      <c r="G8" s="28">
        <v>0</v>
      </c>
      <c r="H8" s="31">
        <v>0</v>
      </c>
      <c r="I8" s="28">
        <f>Unterhaltung[[#This Row],[Private Kosten Monat]]*Unterhaltung[[#This Row],[x Zahl-Monate]]</f>
        <v>0</v>
      </c>
    </row>
    <row r="9" spans="1:9" ht="15.75" x14ac:dyDescent="0.25">
      <c r="A9" s="22" t="s">
        <v>63</v>
      </c>
      <c r="B9" s="23">
        <v>0</v>
      </c>
      <c r="C9" s="24">
        <v>0</v>
      </c>
      <c r="D9" s="23">
        <f>Wohnen[[#This Row],[Private Kosten Monat]]*Wohnen[[#This Row],[x Zahl-Monate]]</f>
        <v>0</v>
      </c>
      <c r="E9" s="2"/>
      <c r="F9" s="27" t="s">
        <v>58</v>
      </c>
      <c r="G9" s="28">
        <v>0</v>
      </c>
      <c r="H9" s="31">
        <v>0</v>
      </c>
      <c r="I9" s="28">
        <f>Unterhaltung[[#This Row],[Private Kosten Monat]]*Unterhaltung[[#This Row],[x Zahl-Monate]]</f>
        <v>0</v>
      </c>
    </row>
    <row r="10" spans="1:9" ht="15.75" x14ac:dyDescent="0.25">
      <c r="A10" s="22" t="s">
        <v>5</v>
      </c>
      <c r="B10" s="23">
        <v>0</v>
      </c>
      <c r="C10" s="24">
        <v>0</v>
      </c>
      <c r="D10" s="23">
        <f>Wohnen[[#This Row],[Private Kosten Monat]]*Wohnen[[#This Row],[x Zahl-Monate]]</f>
        <v>0</v>
      </c>
      <c r="E10" s="2"/>
      <c r="F10" s="27" t="s">
        <v>6</v>
      </c>
      <c r="G10" s="28">
        <v>0</v>
      </c>
      <c r="H10" s="31">
        <v>0</v>
      </c>
      <c r="I10" s="28">
        <f>Unterhaltung[[#This Row],[Private Kosten Monat]]*Unterhaltung[[#This Row],[x Zahl-Monate]]</f>
        <v>0</v>
      </c>
    </row>
    <row r="11" spans="1:9" ht="15.75" x14ac:dyDescent="0.25">
      <c r="A11" s="22" t="s">
        <v>7</v>
      </c>
      <c r="B11" s="23">
        <v>0</v>
      </c>
      <c r="C11" s="25">
        <v>0</v>
      </c>
      <c r="D11" s="23">
        <f>Wohnen[[#This Row],[Private Kosten Monat]]*Wohnen[[#This Row],[x Zahl-Monate]]</f>
        <v>0</v>
      </c>
      <c r="E11" s="2"/>
      <c r="F11" s="27" t="s">
        <v>8</v>
      </c>
      <c r="G11" s="28">
        <v>0</v>
      </c>
      <c r="H11" s="31">
        <v>0</v>
      </c>
      <c r="I11" s="28">
        <f>Unterhaltung[[#This Row],[Private Kosten Monat]]*Unterhaltung[[#This Row],[x Zahl-Monate]]</f>
        <v>0</v>
      </c>
    </row>
    <row r="12" spans="1:9" ht="15.75" x14ac:dyDescent="0.25">
      <c r="A12" s="22" t="s">
        <v>9</v>
      </c>
      <c r="B12" s="23">
        <v>0</v>
      </c>
      <c r="C12" s="24">
        <v>0</v>
      </c>
      <c r="D12" s="23">
        <f>Wohnen[[#This Row],[Private Kosten Monat]]*Wohnen[[#This Row],[x Zahl-Monate]]</f>
        <v>0</v>
      </c>
      <c r="E12" s="2"/>
      <c r="F12" s="27" t="s">
        <v>4</v>
      </c>
      <c r="G12" s="28">
        <v>0</v>
      </c>
      <c r="H12" s="31">
        <v>0</v>
      </c>
      <c r="I12" s="28">
        <f>Unterhaltung[[#This Row],[Private Kosten Monat]]*Unterhaltung[[#This Row],[x Zahl-Monate]]</f>
        <v>0</v>
      </c>
    </row>
    <row r="13" spans="1:9" ht="15.75" x14ac:dyDescent="0.25">
      <c r="A13" s="22" t="s">
        <v>11</v>
      </c>
      <c r="B13" s="23">
        <v>0</v>
      </c>
      <c r="C13" s="24">
        <v>0</v>
      </c>
      <c r="D13" s="23">
        <f>Wohnen[[#This Row],[Private Kosten Monat]]*Wohnen[[#This Row],[x Zahl-Monate]]</f>
        <v>0</v>
      </c>
      <c r="E13" s="2"/>
      <c r="F13" s="27" t="s">
        <v>10</v>
      </c>
      <c r="G13" s="28">
        <v>0</v>
      </c>
      <c r="H13" s="31">
        <v>0</v>
      </c>
      <c r="I13" s="28">
        <f>Unterhaltung[[#This Row],[Private Kosten Monat]]*Unterhaltung[[#This Row],[x Zahl-Monate]]</f>
        <v>0</v>
      </c>
    </row>
    <row r="14" spans="1:9" ht="15.75" x14ac:dyDescent="0.25">
      <c r="A14" s="22" t="s">
        <v>10</v>
      </c>
      <c r="B14" s="23">
        <v>0</v>
      </c>
      <c r="C14" s="24">
        <v>0</v>
      </c>
      <c r="D14" s="23">
        <f>Wohnen[[#This Row],[Private Kosten Monat]]*Wohnen[[#This Row],[x Zahl-Monate]]</f>
        <v>0</v>
      </c>
      <c r="E14" s="2"/>
      <c r="F14" s="27" t="s">
        <v>10</v>
      </c>
      <c r="G14" s="28">
        <v>0</v>
      </c>
      <c r="H14" s="31">
        <v>0</v>
      </c>
      <c r="I14" s="28">
        <f>Unterhaltung[[#This Row],[Private Kosten Monat]]*Unterhaltung[[#This Row],[x Zahl-Monate]]</f>
        <v>0</v>
      </c>
    </row>
    <row r="15" spans="1:9" ht="15.75" x14ac:dyDescent="0.25">
      <c r="A15" s="22" t="s">
        <v>10</v>
      </c>
      <c r="B15" s="23">
        <v>0</v>
      </c>
      <c r="C15" s="24">
        <v>0</v>
      </c>
      <c r="D15" s="23">
        <f>Wohnen[[#This Row],[Private Kosten Monat]]*Wohnen[[#This Row],[x Zahl-Monate]]</f>
        <v>0</v>
      </c>
      <c r="E15" s="2"/>
      <c r="F15" s="29" t="s">
        <v>12</v>
      </c>
      <c r="G15" s="28"/>
      <c r="H15" s="28"/>
      <c r="I15" s="28">
        <f>SUBTOTAL(109,Unterhaltung[Kosten Jahr])</f>
        <v>0</v>
      </c>
    </row>
    <row r="16" spans="1:9" ht="15.75" x14ac:dyDescent="0.25">
      <c r="A16" s="26" t="s">
        <v>12</v>
      </c>
      <c r="B16" s="23"/>
      <c r="C16" s="23"/>
      <c r="D16" s="23">
        <f>SUBTOTAL(109,Wohnen[Kosten Jahr])</f>
        <v>11040</v>
      </c>
      <c r="E16" s="2"/>
      <c r="F16" s="47"/>
      <c r="G16" s="47"/>
      <c r="H16" s="47"/>
      <c r="I16" s="47"/>
    </row>
    <row r="17" spans="1:9" ht="15.75" x14ac:dyDescent="0.25">
      <c r="A17" s="48"/>
      <c r="B17" s="48"/>
      <c r="C17" s="48"/>
      <c r="D17" s="48"/>
      <c r="E17" s="2"/>
      <c r="F17" s="9" t="s">
        <v>52</v>
      </c>
      <c r="G17" s="30" t="s">
        <v>43</v>
      </c>
      <c r="H17" s="10" t="s">
        <v>45</v>
      </c>
      <c r="I17" s="10" t="s">
        <v>44</v>
      </c>
    </row>
    <row r="18" spans="1:9" ht="15.75" x14ac:dyDescent="0.25">
      <c r="A18" s="9" t="s">
        <v>50</v>
      </c>
      <c r="B18" s="30" t="s">
        <v>43</v>
      </c>
      <c r="C18" s="10" t="s">
        <v>45</v>
      </c>
      <c r="D18" s="10" t="s">
        <v>44</v>
      </c>
      <c r="E18" s="2"/>
      <c r="F18" s="27" t="s">
        <v>53</v>
      </c>
      <c r="G18" s="28">
        <v>0</v>
      </c>
      <c r="H18" s="31">
        <v>0</v>
      </c>
      <c r="I18" s="28">
        <f>Darlehen[[#This Row],[Private Kosten Monat]]*Darlehen[[#This Row],[x Zahl-Monate]]</f>
        <v>0</v>
      </c>
    </row>
    <row r="19" spans="1:9" ht="15.75" x14ac:dyDescent="0.25">
      <c r="A19" s="22" t="s">
        <v>13</v>
      </c>
      <c r="B19" s="23">
        <v>0</v>
      </c>
      <c r="C19" s="24">
        <v>0</v>
      </c>
      <c r="D19" s="23">
        <f>Verkehrskosten[[#This Row],[Private Kosten Monat]]*Verkehrskosten[[#This Row],[x Zahl-Monate]]</f>
        <v>0</v>
      </c>
      <c r="E19" s="2"/>
      <c r="F19" s="27" t="s">
        <v>54</v>
      </c>
      <c r="G19" s="28">
        <v>0</v>
      </c>
      <c r="H19" s="31">
        <v>0</v>
      </c>
      <c r="I19" s="28">
        <f>Darlehen[[#This Row],[Private Kosten Monat]]*Darlehen[[#This Row],[x Zahl-Monate]]</f>
        <v>0</v>
      </c>
    </row>
    <row r="20" spans="1:9" ht="15.75" x14ac:dyDescent="0.25">
      <c r="A20" s="22" t="s">
        <v>14</v>
      </c>
      <c r="B20" s="23">
        <v>0</v>
      </c>
      <c r="C20" s="24">
        <v>0</v>
      </c>
      <c r="D20" s="23">
        <f>Verkehrskosten[[#This Row],[Private Kosten Monat]]*Verkehrskosten[[#This Row],[x Zahl-Monate]]</f>
        <v>0</v>
      </c>
      <c r="E20" s="2"/>
      <c r="F20" s="27" t="s">
        <v>15</v>
      </c>
      <c r="G20" s="28">
        <v>0</v>
      </c>
      <c r="H20" s="31">
        <v>0</v>
      </c>
      <c r="I20" s="28">
        <f>Darlehen[[#This Row],[Private Kosten Monat]]*Darlehen[[#This Row],[x Zahl-Monate]]</f>
        <v>0</v>
      </c>
    </row>
    <row r="21" spans="1:9" ht="15.75" x14ac:dyDescent="0.25">
      <c r="A21" s="22" t="s">
        <v>16</v>
      </c>
      <c r="B21" s="23">
        <v>0</v>
      </c>
      <c r="C21" s="24">
        <v>0</v>
      </c>
      <c r="D21" s="23">
        <f>Verkehrskosten[[#This Row],[Private Kosten Monat]]*Verkehrskosten[[#This Row],[x Zahl-Monate]]</f>
        <v>0</v>
      </c>
      <c r="E21" s="2"/>
      <c r="F21" s="27" t="s">
        <v>15</v>
      </c>
      <c r="G21" s="28">
        <v>0</v>
      </c>
      <c r="H21" s="31">
        <v>0</v>
      </c>
      <c r="I21" s="28">
        <f>Darlehen[[#This Row],[Private Kosten Monat]]*Darlehen[[#This Row],[x Zahl-Monate]]</f>
        <v>0</v>
      </c>
    </row>
    <row r="22" spans="1:9" ht="15.75" x14ac:dyDescent="0.25">
      <c r="A22" s="22" t="s">
        <v>17</v>
      </c>
      <c r="B22" s="23">
        <v>0</v>
      </c>
      <c r="C22" s="24">
        <v>0</v>
      </c>
      <c r="D22" s="23">
        <f>Verkehrskosten[[#This Row],[Private Kosten Monat]]*Verkehrskosten[[#This Row],[x Zahl-Monate]]</f>
        <v>0</v>
      </c>
      <c r="E22" s="2"/>
      <c r="F22" s="27" t="s">
        <v>15</v>
      </c>
      <c r="G22" s="28">
        <v>0</v>
      </c>
      <c r="H22" s="31">
        <v>0</v>
      </c>
      <c r="I22" s="28">
        <f>Darlehen[[#This Row],[Private Kosten Monat]]*Darlehen[[#This Row],[x Zahl-Monate]]</f>
        <v>0</v>
      </c>
    </row>
    <row r="23" spans="1:9" ht="15.75" x14ac:dyDescent="0.25">
      <c r="A23" s="22" t="s">
        <v>18</v>
      </c>
      <c r="B23" s="23">
        <v>0</v>
      </c>
      <c r="C23" s="24">
        <v>0</v>
      </c>
      <c r="D23" s="23">
        <f>Verkehrskosten[[#This Row],[Private Kosten Monat]]*Verkehrskosten[[#This Row],[x Zahl-Monate]]</f>
        <v>0</v>
      </c>
      <c r="E23" s="2"/>
      <c r="F23" s="27" t="s">
        <v>10</v>
      </c>
      <c r="G23" s="28">
        <v>0</v>
      </c>
      <c r="H23" s="31">
        <v>0</v>
      </c>
      <c r="I23" s="28">
        <f>Darlehen[[#This Row],[Private Kosten Monat]]*Darlehen[[#This Row],[x Zahl-Monate]]</f>
        <v>0</v>
      </c>
    </row>
    <row r="24" spans="1:9" ht="15.75" x14ac:dyDescent="0.25">
      <c r="A24" s="22" t="s">
        <v>19</v>
      </c>
      <c r="B24" s="23">
        <v>0</v>
      </c>
      <c r="C24" s="24">
        <v>0</v>
      </c>
      <c r="D24" s="23">
        <f>Verkehrskosten[[#This Row],[Private Kosten Monat]]*Verkehrskosten[[#This Row],[x Zahl-Monate]]</f>
        <v>0</v>
      </c>
      <c r="E24" s="2"/>
      <c r="F24" s="29" t="s">
        <v>12</v>
      </c>
      <c r="G24" s="28"/>
      <c r="H24" s="28"/>
      <c r="I24" s="28">
        <f>SUBTOTAL(109,Darlehen[Kosten Jahr])</f>
        <v>0</v>
      </c>
    </row>
    <row r="25" spans="1:9" ht="15.75" x14ac:dyDescent="0.25">
      <c r="A25" s="22" t="s">
        <v>10</v>
      </c>
      <c r="B25" s="23">
        <v>0</v>
      </c>
      <c r="C25" s="24">
        <v>0</v>
      </c>
      <c r="D25" s="23">
        <f>Verkehrskosten[[#This Row],[Private Kosten Monat]]*Verkehrskosten[[#This Row],[x Zahl-Monate]]</f>
        <v>0</v>
      </c>
      <c r="E25" s="2"/>
      <c r="F25" s="47"/>
      <c r="G25" s="47"/>
      <c r="H25" s="47"/>
      <c r="I25" s="47"/>
    </row>
    <row r="26" spans="1:9" ht="15.75" x14ac:dyDescent="0.25">
      <c r="A26" s="26" t="s">
        <v>12</v>
      </c>
      <c r="B26" s="23"/>
      <c r="C26" s="23"/>
      <c r="D26" s="23">
        <f>SUBTOTAL(109,Verkehrskosten[Kosten Jahr])</f>
        <v>0</v>
      </c>
      <c r="E26" s="2"/>
      <c r="F26" s="9" t="s">
        <v>65</v>
      </c>
      <c r="G26" s="30" t="s">
        <v>43</v>
      </c>
      <c r="H26" s="10" t="s">
        <v>45</v>
      </c>
      <c r="I26" s="10" t="s">
        <v>44</v>
      </c>
    </row>
    <row r="27" spans="1:9" ht="15.75" x14ac:dyDescent="0.25">
      <c r="A27" s="48"/>
      <c r="B27" s="48"/>
      <c r="C27" s="48"/>
      <c r="D27" s="48"/>
      <c r="E27" s="2"/>
      <c r="F27" s="27" t="s">
        <v>59</v>
      </c>
      <c r="G27" s="28">
        <v>0</v>
      </c>
      <c r="H27" s="31">
        <v>0</v>
      </c>
      <c r="I27" s="28">
        <f>Steuern[[#This Row],[Private Kosten Monat]]*Steuern[[#This Row],[x Zahl-Monate]]</f>
        <v>0</v>
      </c>
    </row>
    <row r="28" spans="1:9" ht="15.75" x14ac:dyDescent="0.25">
      <c r="A28" s="9" t="s">
        <v>20</v>
      </c>
      <c r="B28" s="30" t="s">
        <v>43</v>
      </c>
      <c r="C28" s="10" t="s">
        <v>45</v>
      </c>
      <c r="D28" s="10" t="s">
        <v>44</v>
      </c>
      <c r="E28" s="2"/>
      <c r="F28" s="27" t="s">
        <v>66</v>
      </c>
      <c r="G28" s="28">
        <v>0</v>
      </c>
      <c r="H28" s="31">
        <v>0</v>
      </c>
      <c r="I28" s="28">
        <f>Steuern[[#This Row],[Private Kosten Monat]]*Steuern[[#This Row],[x Zahl-Monate]]</f>
        <v>0</v>
      </c>
    </row>
    <row r="29" spans="1:9" ht="15.75" x14ac:dyDescent="0.25">
      <c r="A29" s="22" t="s">
        <v>51</v>
      </c>
      <c r="B29" s="23">
        <v>0</v>
      </c>
      <c r="C29" s="24">
        <v>0</v>
      </c>
      <c r="D29" s="23">
        <f>Versicherungen[[#This Row],[Private Kosten Monat]]*Versicherungen[[#This Row],[x Zahl-Monate]]</f>
        <v>0</v>
      </c>
      <c r="E29" s="2"/>
      <c r="F29" s="27" t="s">
        <v>10</v>
      </c>
      <c r="G29" s="28">
        <v>0</v>
      </c>
      <c r="H29" s="31">
        <v>0</v>
      </c>
      <c r="I29" s="28">
        <f>Steuern[[#This Row],[Private Kosten Monat]]*Steuern[[#This Row],[x Zahl-Monate]]</f>
        <v>0</v>
      </c>
    </row>
    <row r="30" spans="1:9" ht="15.75" x14ac:dyDescent="0.25">
      <c r="A30" s="22" t="s">
        <v>21</v>
      </c>
      <c r="B30" s="23">
        <v>0</v>
      </c>
      <c r="C30" s="24">
        <v>0</v>
      </c>
      <c r="D30" s="23">
        <f>Versicherungen[[#This Row],[Private Kosten Monat]]*Versicherungen[[#This Row],[x Zahl-Monate]]</f>
        <v>0</v>
      </c>
      <c r="E30" s="2"/>
      <c r="F30" s="27" t="s">
        <v>10</v>
      </c>
      <c r="G30" s="28">
        <v>0</v>
      </c>
      <c r="H30" s="31">
        <v>0</v>
      </c>
      <c r="I30" s="28">
        <f>Steuern[[#This Row],[Private Kosten Monat]]*Steuern[[#This Row],[x Zahl-Monate]]</f>
        <v>0</v>
      </c>
    </row>
    <row r="31" spans="1:9" ht="15.75" x14ac:dyDescent="0.25">
      <c r="A31" s="22" t="s">
        <v>22</v>
      </c>
      <c r="B31" s="23">
        <v>0</v>
      </c>
      <c r="C31" s="24">
        <v>0</v>
      </c>
      <c r="D31" s="23">
        <f>Versicherungen[[#This Row],[Private Kosten Monat]]*Versicherungen[[#This Row],[x Zahl-Monate]]</f>
        <v>0</v>
      </c>
      <c r="E31" s="2"/>
      <c r="F31" s="29" t="s">
        <v>12</v>
      </c>
      <c r="G31" s="28"/>
      <c r="H31" s="28"/>
      <c r="I31" s="28">
        <f>SUBTOTAL(109,Steuern[Kosten Jahr])</f>
        <v>0</v>
      </c>
    </row>
    <row r="32" spans="1:9" ht="15.75" x14ac:dyDescent="0.25">
      <c r="A32" s="22" t="s">
        <v>10</v>
      </c>
      <c r="B32" s="23">
        <v>0</v>
      </c>
      <c r="C32" s="24">
        <v>0</v>
      </c>
      <c r="D32" s="23">
        <f>Versicherungen[[#This Row],[Private Kosten Monat]]*Versicherungen[[#This Row],[x Zahl-Monate]]</f>
        <v>0</v>
      </c>
      <c r="E32" s="2"/>
      <c r="F32" s="47"/>
      <c r="G32" s="47"/>
      <c r="H32" s="47"/>
      <c r="I32" s="47"/>
    </row>
    <row r="33" spans="1:16" ht="15.75" x14ac:dyDescent="0.25">
      <c r="A33" s="26" t="s">
        <v>12</v>
      </c>
      <c r="B33" s="23"/>
      <c r="C33" s="23"/>
      <c r="D33" s="23">
        <f>SUBTOTAL(109,Versicherungen[Kosten Jahr])</f>
        <v>0</v>
      </c>
      <c r="E33" s="2"/>
      <c r="F33" s="9" t="s">
        <v>64</v>
      </c>
      <c r="G33" s="30" t="s">
        <v>43</v>
      </c>
      <c r="H33" s="10" t="s">
        <v>45</v>
      </c>
      <c r="I33" s="10" t="s">
        <v>44</v>
      </c>
    </row>
    <row r="34" spans="1:16" ht="15.75" x14ac:dyDescent="0.25">
      <c r="A34" s="48"/>
      <c r="B34" s="48"/>
      <c r="C34" s="48"/>
      <c r="D34" s="48"/>
      <c r="E34" s="2"/>
      <c r="F34" s="27" t="s">
        <v>10</v>
      </c>
      <c r="G34" s="28">
        <v>0</v>
      </c>
      <c r="H34" s="31">
        <v>0</v>
      </c>
      <c r="I34" s="28">
        <f>Spareinlagen[[#This Row],[Private Kosten Monat]]*Spareinlagen[[#This Row],[x Zahl-Monate]]</f>
        <v>0</v>
      </c>
    </row>
    <row r="35" spans="1:16" ht="15.75" x14ac:dyDescent="0.25">
      <c r="A35" s="9" t="s">
        <v>23</v>
      </c>
      <c r="B35" s="30" t="s">
        <v>43</v>
      </c>
      <c r="C35" s="10" t="s">
        <v>45</v>
      </c>
      <c r="D35" s="10" t="s">
        <v>44</v>
      </c>
      <c r="E35" s="2"/>
      <c r="F35" s="27" t="s">
        <v>10</v>
      </c>
      <c r="G35" s="28">
        <v>0</v>
      </c>
      <c r="H35" s="31">
        <v>0</v>
      </c>
      <c r="I35" s="28">
        <f>Spareinlagen[[#This Row],[Private Kosten Monat]]*Spareinlagen[[#This Row],[x Zahl-Monate]]</f>
        <v>0</v>
      </c>
    </row>
    <row r="36" spans="1:16" ht="15.75" x14ac:dyDescent="0.25">
      <c r="A36" s="22" t="s">
        <v>24</v>
      </c>
      <c r="B36" s="23">
        <v>0</v>
      </c>
      <c r="C36" s="24">
        <v>0</v>
      </c>
      <c r="D36" s="23">
        <f>Essen[[#This Row],[Private Kosten Monat]]*Essen[[#This Row],[x Zahl-Monate]]</f>
        <v>0</v>
      </c>
      <c r="E36" s="2"/>
      <c r="F36" s="27" t="s">
        <v>10</v>
      </c>
      <c r="G36" s="28">
        <v>0</v>
      </c>
      <c r="H36" s="31">
        <v>0</v>
      </c>
      <c r="I36" s="28">
        <f>Spareinlagen[[#This Row],[Private Kosten Monat]]*Spareinlagen[[#This Row],[x Zahl-Monate]]</f>
        <v>0</v>
      </c>
    </row>
    <row r="37" spans="1:16" ht="15.75" x14ac:dyDescent="0.25">
      <c r="A37" s="22" t="s">
        <v>25</v>
      </c>
      <c r="B37" s="23">
        <v>0</v>
      </c>
      <c r="C37" s="24">
        <v>0</v>
      </c>
      <c r="D37" s="23">
        <f>Essen[[#This Row],[Private Kosten Monat]]*Essen[[#This Row],[x Zahl-Monate]]</f>
        <v>0</v>
      </c>
      <c r="E37" s="2"/>
      <c r="F37" s="29" t="s">
        <v>12</v>
      </c>
      <c r="G37" s="28"/>
      <c r="H37" s="28"/>
      <c r="I37" s="28">
        <f>SUBTOTAL(109,Spareinlagen[Kosten Jahr])</f>
        <v>0</v>
      </c>
    </row>
    <row r="38" spans="1:16" ht="15.75" x14ac:dyDescent="0.25">
      <c r="A38" s="22" t="s">
        <v>10</v>
      </c>
      <c r="B38" s="23">
        <v>0</v>
      </c>
      <c r="C38" s="24">
        <v>0</v>
      </c>
      <c r="D38" s="23">
        <f>Essen[[#This Row],[Private Kosten Monat]]*Essen[[#This Row],[x Zahl-Monate]]</f>
        <v>0</v>
      </c>
      <c r="E38" s="2"/>
      <c r="F38" s="47"/>
      <c r="G38" s="47"/>
      <c r="H38" s="47"/>
      <c r="I38" s="47"/>
    </row>
    <row r="39" spans="1:16" ht="15.75" x14ac:dyDescent="0.25">
      <c r="A39" s="26" t="s">
        <v>12</v>
      </c>
      <c r="B39" s="23"/>
      <c r="C39" s="23"/>
      <c r="D39" s="23">
        <f>SUBTOTAL(109,Essen[Kosten Jahr])</f>
        <v>0</v>
      </c>
      <c r="E39" s="2"/>
      <c r="F39" s="9" t="s">
        <v>67</v>
      </c>
      <c r="G39" s="30" t="s">
        <v>43</v>
      </c>
      <c r="H39" s="10" t="s">
        <v>45</v>
      </c>
      <c r="I39" s="10" t="s">
        <v>44</v>
      </c>
      <c r="M39" s="11"/>
      <c r="N39" s="11"/>
      <c r="O39" s="12"/>
      <c r="P39" s="13"/>
    </row>
    <row r="40" spans="1:16" ht="15.75" x14ac:dyDescent="0.25">
      <c r="A40" s="48"/>
      <c r="B40" s="48"/>
      <c r="C40" s="48"/>
      <c r="D40" s="48"/>
      <c r="E40" s="2"/>
      <c r="F40" s="27" t="s">
        <v>26</v>
      </c>
      <c r="G40" s="28">
        <v>0</v>
      </c>
      <c r="H40" s="31">
        <v>0</v>
      </c>
      <c r="I40" s="28">
        <f>Geschenke[[#This Row],[Private Kosten Monat]]*Geschenke[[#This Row],[x Zahl-Monate]]</f>
        <v>0</v>
      </c>
      <c r="M40" s="14"/>
      <c r="N40" s="14"/>
      <c r="O40" s="15"/>
      <c r="P40" s="16"/>
    </row>
    <row r="41" spans="1:16" ht="15.75" x14ac:dyDescent="0.25">
      <c r="A41" s="9" t="s">
        <v>27</v>
      </c>
      <c r="B41" s="30" t="s">
        <v>43</v>
      </c>
      <c r="C41" s="10" t="s">
        <v>45</v>
      </c>
      <c r="D41" s="10" t="s">
        <v>44</v>
      </c>
      <c r="E41" s="2"/>
      <c r="F41" s="27" t="s">
        <v>28</v>
      </c>
      <c r="G41" s="28">
        <v>0</v>
      </c>
      <c r="H41" s="31">
        <v>0</v>
      </c>
      <c r="I41" s="28">
        <f>Geschenke[[#This Row],[Private Kosten Monat]]*Geschenke[[#This Row],[x Zahl-Monate]]</f>
        <v>0</v>
      </c>
      <c r="M41" s="14"/>
      <c r="N41" s="14"/>
      <c r="O41" s="15"/>
      <c r="P41" s="16"/>
    </row>
    <row r="42" spans="1:16" ht="15.75" x14ac:dyDescent="0.25">
      <c r="A42" s="22" t="s">
        <v>29</v>
      </c>
      <c r="B42" s="23">
        <v>0</v>
      </c>
      <c r="C42" s="24">
        <v>0</v>
      </c>
      <c r="D42" s="23">
        <f>Haustiere[[#This Row],[Private Kosten Monat]]*Haustiere[[#This Row],[x Zahl-Monate]]</f>
        <v>0</v>
      </c>
      <c r="E42" s="2"/>
      <c r="F42" s="27" t="s">
        <v>30</v>
      </c>
      <c r="G42" s="28">
        <v>0</v>
      </c>
      <c r="H42" s="31">
        <v>0</v>
      </c>
      <c r="I42" s="28">
        <f>Geschenke[[#This Row],[Private Kosten Monat]]*Geschenke[[#This Row],[x Zahl-Monate]]</f>
        <v>0</v>
      </c>
      <c r="M42" s="17"/>
      <c r="N42" s="17"/>
      <c r="O42" s="18"/>
      <c r="P42" s="19"/>
    </row>
    <row r="43" spans="1:16" ht="15.75" x14ac:dyDescent="0.25">
      <c r="A43" s="22" t="s">
        <v>31</v>
      </c>
      <c r="B43" s="23">
        <v>0</v>
      </c>
      <c r="C43" s="24">
        <v>0</v>
      </c>
      <c r="D43" s="23">
        <f>Haustiere[[#This Row],[Private Kosten Monat]]*Haustiere[[#This Row],[x Zahl-Monate]]</f>
        <v>0</v>
      </c>
      <c r="E43" s="2"/>
      <c r="F43" s="29" t="s">
        <v>12</v>
      </c>
      <c r="G43" s="28"/>
      <c r="H43" s="28"/>
      <c r="I43" s="28">
        <f>SUBTOTAL(109,Geschenke[Kosten Jahr])</f>
        <v>0</v>
      </c>
    </row>
    <row r="44" spans="1:16" ht="15.75" x14ac:dyDescent="0.25">
      <c r="A44" s="22" t="s">
        <v>32</v>
      </c>
      <c r="B44" s="23">
        <v>0</v>
      </c>
      <c r="C44" s="24">
        <v>0</v>
      </c>
      <c r="D44" s="23">
        <f>Haustiere[[#This Row],[Private Kosten Monat]]*Haustiere[[#This Row],[x Zahl-Monate]]</f>
        <v>0</v>
      </c>
      <c r="E44" s="2"/>
      <c r="F44" s="47"/>
      <c r="G44" s="47"/>
      <c r="H44" s="47"/>
      <c r="I44" s="47"/>
    </row>
    <row r="45" spans="1:16" ht="15.75" x14ac:dyDescent="0.25">
      <c r="A45" s="22" t="s">
        <v>33</v>
      </c>
      <c r="B45" s="23">
        <v>0</v>
      </c>
      <c r="C45" s="24">
        <v>0</v>
      </c>
      <c r="D45" s="23">
        <f>Haustiere[[#This Row],[Private Kosten Monat]]*Haustiere[[#This Row],[x Zahl-Monate]]</f>
        <v>0</v>
      </c>
      <c r="E45" s="2"/>
      <c r="F45" s="9" t="s">
        <v>68</v>
      </c>
      <c r="G45" s="30" t="s">
        <v>43</v>
      </c>
      <c r="H45" s="10" t="s">
        <v>45</v>
      </c>
      <c r="I45" s="10" t="s">
        <v>44</v>
      </c>
    </row>
    <row r="46" spans="1:16" ht="15.75" x14ac:dyDescent="0.25">
      <c r="A46" s="22" t="s">
        <v>10</v>
      </c>
      <c r="B46" s="23">
        <v>0</v>
      </c>
      <c r="C46" s="24">
        <v>0</v>
      </c>
      <c r="D46" s="23">
        <f>Haustiere[[#This Row],[Private Kosten Monat]]*Haustiere[[#This Row],[x Zahl-Monate]]</f>
        <v>0</v>
      </c>
      <c r="E46" s="2"/>
      <c r="F46" s="27" t="s">
        <v>34</v>
      </c>
      <c r="G46" s="28">
        <v>0</v>
      </c>
      <c r="H46" s="31">
        <v>0</v>
      </c>
      <c r="I46" s="28">
        <f>Rechtskosten[[#This Row],[Private Kosten Monat]]*Rechtskosten[[#This Row],[x Zahl-Monate]]</f>
        <v>0</v>
      </c>
    </row>
    <row r="47" spans="1:16" ht="15.75" x14ac:dyDescent="0.25">
      <c r="A47" s="26" t="s">
        <v>12</v>
      </c>
      <c r="B47" s="23"/>
      <c r="C47" s="23"/>
      <c r="D47" s="23">
        <f>SUBTOTAL(109,Haustiere[Kosten Jahr])</f>
        <v>0</v>
      </c>
      <c r="E47" s="2"/>
      <c r="F47" s="27" t="s">
        <v>35</v>
      </c>
      <c r="G47" s="28">
        <v>0</v>
      </c>
      <c r="H47" s="31">
        <v>0</v>
      </c>
      <c r="I47" s="28">
        <f>Rechtskosten[[#This Row],[Private Kosten Monat]]*Rechtskosten[[#This Row],[x Zahl-Monate]]</f>
        <v>0</v>
      </c>
    </row>
    <row r="48" spans="1:16" ht="15.75" x14ac:dyDescent="0.25">
      <c r="A48" s="48"/>
      <c r="B48" s="48"/>
      <c r="C48" s="48"/>
      <c r="D48" s="48"/>
      <c r="E48" s="2"/>
      <c r="F48" s="27" t="s">
        <v>48</v>
      </c>
      <c r="G48" s="28">
        <v>0</v>
      </c>
      <c r="H48" s="31">
        <v>0</v>
      </c>
      <c r="I48" s="28">
        <f>Rechtskosten[[#This Row],[Private Kosten Monat]]*Rechtskosten[[#This Row],[x Zahl-Monate]]</f>
        <v>0</v>
      </c>
    </row>
    <row r="49" spans="1:9" ht="15.75" x14ac:dyDescent="0.25">
      <c r="A49" s="9" t="s">
        <v>60</v>
      </c>
      <c r="B49" s="30" t="s">
        <v>43</v>
      </c>
      <c r="C49" s="10" t="s">
        <v>45</v>
      </c>
      <c r="D49" s="10" t="s">
        <v>44</v>
      </c>
      <c r="E49" s="2"/>
      <c r="F49" s="27" t="s">
        <v>48</v>
      </c>
      <c r="G49" s="28">
        <v>0</v>
      </c>
      <c r="H49" s="31">
        <v>0</v>
      </c>
      <c r="I49" s="28">
        <f>Rechtskosten[[#This Row],[Private Kosten Monat]]*Rechtskosten[[#This Row],[x Zahl-Monate]]</f>
        <v>0</v>
      </c>
    </row>
    <row r="50" spans="1:9" ht="15.75" x14ac:dyDescent="0.25">
      <c r="A50" s="22" t="s">
        <v>31</v>
      </c>
      <c r="B50" s="23">
        <v>0</v>
      </c>
      <c r="C50" s="24">
        <v>0</v>
      </c>
      <c r="D50" s="23">
        <f>Körperpflege[[#This Row],[Private Kosten Monat]]*Körperpflege[[#This Row],[x Zahl-Monate]]</f>
        <v>0</v>
      </c>
      <c r="E50" s="2"/>
      <c r="F50" s="29" t="s">
        <v>12</v>
      </c>
      <c r="G50" s="28"/>
      <c r="H50" s="28"/>
      <c r="I50" s="28">
        <f>SUBTOTAL(109,Rechtskosten[Kosten Jahr])</f>
        <v>0</v>
      </c>
    </row>
    <row r="51" spans="1:9" ht="15.75" x14ac:dyDescent="0.25">
      <c r="A51" s="22" t="s">
        <v>62</v>
      </c>
      <c r="B51" s="23">
        <v>0</v>
      </c>
      <c r="C51" s="24">
        <v>0</v>
      </c>
      <c r="D51" s="23">
        <f>Körperpflege[[#This Row],[Private Kosten Monat]]*Körperpflege[[#This Row],[x Zahl-Monate]]</f>
        <v>0</v>
      </c>
      <c r="E51" s="2"/>
      <c r="F51" s="49"/>
      <c r="G51" s="49"/>
      <c r="H51" s="49"/>
      <c r="I51" s="49"/>
    </row>
    <row r="52" spans="1:9" ht="15.75" x14ac:dyDescent="0.25">
      <c r="A52" s="22" t="s">
        <v>61</v>
      </c>
      <c r="B52" s="23">
        <v>0</v>
      </c>
      <c r="C52" s="24">
        <v>0</v>
      </c>
      <c r="D52" s="23">
        <f>Körperpflege[[#This Row],[Private Kosten Monat]]*Körperpflege[[#This Row],[x Zahl-Monate]]</f>
        <v>0</v>
      </c>
      <c r="E52" s="2"/>
      <c r="F52" s="11"/>
      <c r="G52" s="11"/>
      <c r="H52" s="12"/>
      <c r="I52" s="13"/>
    </row>
    <row r="53" spans="1:9" ht="16.5" thickBot="1" x14ac:dyDescent="0.3">
      <c r="A53" s="22" t="s">
        <v>36</v>
      </c>
      <c r="B53" s="23">
        <v>0</v>
      </c>
      <c r="C53" s="24">
        <v>0</v>
      </c>
      <c r="D53" s="23">
        <f>Körperpflege[[#This Row],[Private Kosten Monat]]*Körperpflege[[#This Row],[x Zahl-Monate]]</f>
        <v>0</v>
      </c>
      <c r="E53" s="2"/>
      <c r="F53" s="11"/>
      <c r="G53" s="11"/>
      <c r="H53" s="12"/>
      <c r="I53" s="13"/>
    </row>
    <row r="54" spans="1:9" ht="15.75" x14ac:dyDescent="0.25">
      <c r="A54" s="22" t="s">
        <v>37</v>
      </c>
      <c r="B54" s="23">
        <v>0</v>
      </c>
      <c r="C54" s="24">
        <v>0</v>
      </c>
      <c r="D54" s="23">
        <f>Körperpflege[[#This Row],[Private Kosten Monat]]*Körperpflege[[#This Row],[x Zahl-Monate]]</f>
        <v>0</v>
      </c>
      <c r="E54" s="2"/>
      <c r="F54" s="40" t="s">
        <v>42</v>
      </c>
      <c r="G54" s="41"/>
      <c r="H54" s="20" t="s">
        <v>47</v>
      </c>
      <c r="I54" s="21" t="s">
        <v>46</v>
      </c>
    </row>
    <row r="55" spans="1:9" ht="15.75" x14ac:dyDescent="0.25">
      <c r="A55" s="22" t="s">
        <v>38</v>
      </c>
      <c r="B55" s="23">
        <v>0</v>
      </c>
      <c r="C55" s="24">
        <v>0</v>
      </c>
      <c r="D55" s="23">
        <f>Körperpflege[[#This Row],[Private Kosten Monat]]*Körperpflege[[#This Row],[x Zahl-Monate]]</f>
        <v>0</v>
      </c>
      <c r="E55" s="2"/>
      <c r="F55" s="42"/>
      <c r="G55" s="43"/>
      <c r="H55" s="36">
        <f>I55/12</f>
        <v>920</v>
      </c>
      <c r="I55" s="38">
        <f>Wohnen[[#Totals],[Kosten Jahr]]+Verkehrskosten[[#Totals],[Kosten Jahr]]+Versicherungen[[#Totals],[Kosten Jahr]]+Essen[[#Totals],[Kosten Jahr]]+Haustiere[[#Totals],[Kosten Jahr]]+Körperpflege[[#Totals],[Kosten Jahr]]+Unterhaltung[[#Totals],[Kosten Jahr]]+Darlehen[[#Totals],[Kosten Jahr]]+Steuern[[#Totals],[Kosten Jahr]]+Spareinlagen[[#Totals],[Kosten Jahr]]+Geschenke[[#Totals],[Kosten Jahr]]+Rechtskosten[[#Totals],[Kosten Jahr]]</f>
        <v>11040</v>
      </c>
    </row>
    <row r="56" spans="1:9" ht="15.75" x14ac:dyDescent="0.25">
      <c r="A56" s="22" t="s">
        <v>10</v>
      </c>
      <c r="B56" s="23">
        <v>0</v>
      </c>
      <c r="C56" s="24">
        <v>0</v>
      </c>
      <c r="D56" s="23">
        <f>Körperpflege[[#This Row],[Private Kosten Monat]]*Körperpflege[[#This Row],[x Zahl-Monate]]</f>
        <v>0</v>
      </c>
      <c r="E56" s="2"/>
      <c r="F56" s="42"/>
      <c r="G56" s="43"/>
      <c r="H56" s="36"/>
      <c r="I56" s="38"/>
    </row>
    <row r="57" spans="1:9" ht="16.5" thickBot="1" x14ac:dyDescent="0.3">
      <c r="A57" s="26" t="s">
        <v>12</v>
      </c>
      <c r="B57" s="23"/>
      <c r="C57" s="23"/>
      <c r="D57" s="23">
        <f>SUBTOTAL(109,Körperpflege[Kosten Jahr])</f>
        <v>0</v>
      </c>
      <c r="E57" s="2"/>
      <c r="F57" s="44"/>
      <c r="G57" s="45"/>
      <c r="H57" s="37"/>
      <c r="I57" s="39"/>
    </row>
    <row r="58" spans="1:9" x14ac:dyDescent="0.25">
      <c r="A58" s="46"/>
      <c r="B58" s="46"/>
      <c r="C58" s="46"/>
      <c r="D58" s="46"/>
    </row>
  </sheetData>
  <mergeCells count="15">
    <mergeCell ref="A34:D34"/>
    <mergeCell ref="F16:I16"/>
    <mergeCell ref="A17:D17"/>
    <mergeCell ref="F25:I25"/>
    <mergeCell ref="A27:D27"/>
    <mergeCell ref="F32:I32"/>
    <mergeCell ref="H55:H57"/>
    <mergeCell ref="I55:I57"/>
    <mergeCell ref="F54:G57"/>
    <mergeCell ref="A58:D58"/>
    <mergeCell ref="F38:I38"/>
    <mergeCell ref="A40:D40"/>
    <mergeCell ref="F44:I44"/>
    <mergeCell ref="A48:D48"/>
    <mergeCell ref="F51:I51"/>
  </mergeCells>
  <pageMargins left="0.7" right="0.7" top="0.78740157499999996" bottom="0.78740157499999996" header="0.3" footer="0.3"/>
  <pageSetup paperSize="9" orientation="portrait" horizontalDpi="360" verticalDpi="36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Einkommensbedarf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Gerold Dawidowsky</dc:creator>
  <cp:lastModifiedBy>Gerold Dawidowsky</cp:lastModifiedBy>
  <dcterms:created xsi:type="dcterms:W3CDTF">2021-01-18T12:20:51Z</dcterms:created>
  <dcterms:modified xsi:type="dcterms:W3CDTF">2021-02-04T13:08:11Z</dcterms:modified>
</cp:coreProperties>
</file>